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1stQ" sheetId="1" r:id="rId1"/>
    <sheet name="1stQ.detail" sheetId="2" r:id="rId2"/>
  </sheets>
  <definedNames>
    <definedName name="_xlnm.Print_Area" localSheetId="0">'1stQ'!$A$1:$F$41</definedName>
  </definedNames>
  <calcPr fullCalcOnLoad="1"/>
</workbook>
</file>

<file path=xl/sharedStrings.xml><?xml version="1.0" encoding="utf-8"?>
<sst xmlns="http://schemas.openxmlformats.org/spreadsheetml/2006/main" count="76" uniqueCount="51">
  <si>
    <t>CALIFORNIA ASSOCIATION OF CLERKS</t>
  </si>
  <si>
    <t>AND ELECTION OFFICIALS</t>
  </si>
  <si>
    <t>TREASURER'S REPORT</t>
  </si>
  <si>
    <t>Account Balance Summary</t>
  </si>
  <si>
    <t>CHECKING</t>
  </si>
  <si>
    <t>Total Revenues</t>
  </si>
  <si>
    <t>Total Expenditures</t>
  </si>
  <si>
    <t>Net Change</t>
  </si>
  <si>
    <t>SAVINGS</t>
  </si>
  <si>
    <t>Total Revenues (interest)</t>
  </si>
  <si>
    <t>BEGINNING FUND BALANCE TOTAL</t>
  </si>
  <si>
    <t>ENDING FUND BALANCE TOTAL</t>
  </si>
  <si>
    <t>Clancy Leland</t>
  </si>
  <si>
    <t>Directories</t>
  </si>
  <si>
    <t>Checking</t>
  </si>
  <si>
    <t>Dues 2006-2007</t>
  </si>
  <si>
    <t>Dues 2007-2008</t>
  </si>
  <si>
    <t>Legislative Meetings</t>
  </si>
  <si>
    <t>Expenditures</t>
  </si>
  <si>
    <t>Revenues</t>
  </si>
  <si>
    <t>Siverling &amp; Assoc</t>
  </si>
  <si>
    <t>Sacramento Advocates</t>
  </si>
  <si>
    <t>Summer Institute Training</t>
  </si>
  <si>
    <t>Membeclicks (Assoc. database/website)</t>
  </si>
  <si>
    <t>Global Crossing conference calls</t>
  </si>
  <si>
    <t>Dues/Registraion Refunds</t>
  </si>
  <si>
    <t xml:space="preserve">  Net Change</t>
  </si>
  <si>
    <t>Interest Summary</t>
  </si>
  <si>
    <t>Account Balance Detail</t>
  </si>
  <si>
    <t>Fiscal Year 2007-2008</t>
  </si>
  <si>
    <t>1st Quarter (July 1, 2007 - September 30, 2007)</t>
  </si>
  <si>
    <t>Beginning Balance, July 1, 2007</t>
  </si>
  <si>
    <t>Ending Balance, September 30, 2007</t>
  </si>
  <si>
    <t>July 1, 2007</t>
  </si>
  <si>
    <t>September 30, 2007</t>
  </si>
  <si>
    <t>BEGINNING FUND BALANCE TOTAL (JULY 1, 2007)</t>
  </si>
  <si>
    <t>Ending Balance September 30, 2007</t>
  </si>
  <si>
    <t>Beginning Balance July 1, 2007</t>
  </si>
  <si>
    <t>ENDING FUND BALANCE TOTAL (SEPTEMBER 30, 2007)</t>
  </si>
  <si>
    <t>August 31 transfer from checking</t>
  </si>
  <si>
    <t>Calendars</t>
  </si>
  <si>
    <t>Annual Conference Sponsorship</t>
  </si>
  <si>
    <t>Gifts</t>
  </si>
  <si>
    <t>President's Budget</t>
  </si>
  <si>
    <t>Printing (Directories and Military Manual CD)</t>
  </si>
  <si>
    <t>July (3.4%)</t>
  </si>
  <si>
    <t>August (3.4%)</t>
  </si>
  <si>
    <t>September (3.26%)</t>
  </si>
  <si>
    <t>Transfer to Savings</t>
  </si>
  <si>
    <t>Photo CD (Historian)</t>
  </si>
  <si>
    <t>Transfer from Checking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</si>
</sst>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_-[$$-C09]* #,##0.00_-;\-[$$-C09]* #,##0.00_-;_-[$$-C09]* &quot;-&quot;??_-;_-@_-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44" fontId="1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44" fontId="2" fillId="2" borderId="2" xfId="0" applyNumberFormat="1" applyFont="1" applyFill="1" applyBorder="1" applyAlignment="1">
      <alignment/>
    </xf>
    <xf numFmtId="44" fontId="1" fillId="2" borderId="1" xfId="0" applyNumberFormat="1" applyFont="1" applyFill="1" applyBorder="1" applyAlignment="1">
      <alignment/>
    </xf>
    <xf numFmtId="164" fontId="1" fillId="2" borderId="0" xfId="0" applyNumberFormat="1" applyFont="1" applyFill="1" applyBorder="1" applyAlignment="1" quotePrefix="1">
      <alignment/>
    </xf>
    <xf numFmtId="15" fontId="1" fillId="2" borderId="0" xfId="0" applyNumberFormat="1" applyFont="1" applyFill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44" fontId="0" fillId="2" borderId="3" xfId="0" applyNumberFormat="1" applyFill="1" applyBorder="1" applyAlignment="1">
      <alignment/>
    </xf>
    <xf numFmtId="0" fontId="2" fillId="2" borderId="4" xfId="0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4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44" fontId="0" fillId="2" borderId="0" xfId="0" applyNumberFormat="1" applyFill="1" applyBorder="1" applyAlignment="1">
      <alignment/>
    </xf>
    <xf numFmtId="44" fontId="0" fillId="2" borderId="4" xfId="0" applyNumberFormat="1" applyFill="1" applyBorder="1" applyAlignment="1">
      <alignment/>
    </xf>
    <xf numFmtId="44" fontId="1" fillId="2" borderId="3" xfId="0" applyNumberFormat="1" applyFont="1" applyFill="1" applyBorder="1" applyAlignment="1">
      <alignment/>
    </xf>
    <xf numFmtId="44" fontId="0" fillId="2" borderId="2" xfId="0" applyNumberFormat="1" applyFill="1" applyBorder="1" applyAlignment="1">
      <alignment/>
    </xf>
    <xf numFmtId="44" fontId="1" fillId="0" borderId="0" xfId="0" applyNumberFormat="1" applyFont="1" applyBorder="1" applyAlignment="1">
      <alignment/>
    </xf>
    <xf numFmtId="44" fontId="4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F17" sqref="F17"/>
    </sheetView>
  </sheetViews>
  <sheetFormatPr defaultColWidth="9.140625" defaultRowHeight="12.75"/>
  <cols>
    <col min="2" max="2" width="8.7109375" style="0" customWidth="1"/>
    <col min="3" max="3" width="12.8515625" style="0" bestFit="1" customWidth="1"/>
    <col min="6" max="6" width="16.7109375" style="1" customWidth="1"/>
  </cols>
  <sheetData>
    <row r="1" spans="1:6" ht="15.75">
      <c r="A1" s="39" t="s">
        <v>0</v>
      </c>
      <c r="B1" s="40"/>
      <c r="C1" s="40"/>
      <c r="D1" s="40"/>
      <c r="E1" s="40"/>
      <c r="F1" s="40"/>
    </row>
    <row r="2" spans="1:6" ht="15.75">
      <c r="A2" s="39" t="s">
        <v>1</v>
      </c>
      <c r="B2" s="40"/>
      <c r="C2" s="40"/>
      <c r="D2" s="40"/>
      <c r="E2" s="40"/>
      <c r="F2" s="40"/>
    </row>
    <row r="3" spans="1:2" ht="12.75">
      <c r="A3" s="17"/>
      <c r="B3" s="17"/>
    </row>
    <row r="4" spans="1:6" ht="15.75">
      <c r="A4" s="39" t="s">
        <v>2</v>
      </c>
      <c r="B4" s="40"/>
      <c r="C4" s="40"/>
      <c r="D4" s="40"/>
      <c r="E4" s="40"/>
      <c r="F4" s="40"/>
    </row>
    <row r="5" spans="1:6" ht="12.75">
      <c r="A5" s="37" t="s">
        <v>29</v>
      </c>
      <c r="B5" s="38"/>
      <c r="C5" s="38"/>
      <c r="D5" s="38"/>
      <c r="E5" s="38"/>
      <c r="F5" s="38"/>
    </row>
    <row r="6" spans="1:6" ht="12.75">
      <c r="A6" s="37" t="s">
        <v>30</v>
      </c>
      <c r="B6" s="38"/>
      <c r="C6" s="38"/>
      <c r="D6" s="38"/>
      <c r="E6" s="38"/>
      <c r="F6" s="38"/>
    </row>
    <row r="7" spans="1:6" ht="12.75">
      <c r="A7" s="37" t="s">
        <v>3</v>
      </c>
      <c r="B7" s="38"/>
      <c r="C7" s="38"/>
      <c r="D7" s="38"/>
      <c r="E7" s="38"/>
      <c r="F7" s="38"/>
    </row>
    <row r="8" ht="13.5" thickBot="1"/>
    <row r="9" spans="1:6" ht="13.5" thickTop="1">
      <c r="A9" s="6" t="s">
        <v>4</v>
      </c>
      <c r="B9" s="7"/>
      <c r="C9" s="7"/>
      <c r="D9" s="7"/>
      <c r="E9" s="7"/>
      <c r="F9" s="8"/>
    </row>
    <row r="10" spans="1:6" s="2" customFormat="1" ht="12.75">
      <c r="A10" s="9"/>
      <c r="B10" s="9" t="s">
        <v>31</v>
      </c>
      <c r="C10" s="9"/>
      <c r="D10" s="9"/>
      <c r="E10" s="9"/>
      <c r="F10" s="36">
        <v>88170.98</v>
      </c>
    </row>
    <row r="11" spans="1:6" ht="12.75">
      <c r="A11" s="4"/>
      <c r="B11" s="4"/>
      <c r="C11" s="4"/>
      <c r="D11" s="4"/>
      <c r="E11" s="4"/>
      <c r="F11" s="35"/>
    </row>
    <row r="12" spans="1:6" ht="12.75">
      <c r="A12" s="4"/>
      <c r="B12" s="4"/>
      <c r="C12" s="4" t="s">
        <v>5</v>
      </c>
      <c r="D12" s="4"/>
      <c r="E12" s="4"/>
      <c r="F12" s="35">
        <f>'1stQ.detail'!D22</f>
        <v>51000</v>
      </c>
    </row>
    <row r="13" spans="1:6" ht="12.75">
      <c r="A13" s="4"/>
      <c r="B13" s="4"/>
      <c r="C13" s="4"/>
      <c r="D13" s="4"/>
      <c r="E13" s="4"/>
      <c r="F13" s="35"/>
    </row>
    <row r="14" spans="1:6" ht="12.75">
      <c r="A14" s="4"/>
      <c r="B14" s="4"/>
      <c r="C14" s="4" t="s">
        <v>6</v>
      </c>
      <c r="D14" s="4"/>
      <c r="E14" s="4"/>
      <c r="F14" s="35">
        <f>'1stQ.detail'!D38</f>
        <v>80297.15000000001</v>
      </c>
    </row>
    <row r="15" spans="1:6" ht="12.75">
      <c r="A15" s="4"/>
      <c r="B15" s="4"/>
      <c r="C15" s="4"/>
      <c r="D15" s="4"/>
      <c r="E15" s="4"/>
      <c r="F15" s="5"/>
    </row>
    <row r="16" spans="1:6" s="2" customFormat="1" ht="12.75">
      <c r="A16" s="9"/>
      <c r="B16" s="9" t="s">
        <v>32</v>
      </c>
      <c r="C16" s="9"/>
      <c r="D16" s="9"/>
      <c r="E16" s="9"/>
      <c r="F16" s="10">
        <v>58873.83</v>
      </c>
    </row>
    <row r="17" spans="1:6" ht="13.5" thickBot="1">
      <c r="A17" s="11"/>
      <c r="B17" s="11"/>
      <c r="C17" s="12" t="s">
        <v>7</v>
      </c>
      <c r="D17" s="12"/>
      <c r="E17" s="12"/>
      <c r="F17" s="13">
        <f>F16-F10</f>
        <v>-29297.149999999994</v>
      </c>
    </row>
    <row r="18" ht="14.25" thickBot="1" thickTop="1"/>
    <row r="19" spans="1:6" ht="13.5" thickTop="1">
      <c r="A19" s="6" t="s">
        <v>8</v>
      </c>
      <c r="B19" s="7"/>
      <c r="C19" s="7"/>
      <c r="D19" s="7"/>
      <c r="E19" s="7"/>
      <c r="F19" s="8"/>
    </row>
    <row r="20" spans="1:6" s="2" customFormat="1" ht="12.75">
      <c r="A20" s="9"/>
      <c r="B20" s="9" t="s">
        <v>31</v>
      </c>
      <c r="C20" s="9"/>
      <c r="D20" s="9"/>
      <c r="E20" s="9"/>
      <c r="F20" s="10">
        <v>160163.11</v>
      </c>
    </row>
    <row r="21" spans="1:6" ht="12.75">
      <c r="A21" s="4"/>
      <c r="B21" s="4"/>
      <c r="C21" s="4"/>
      <c r="D21" s="4"/>
      <c r="E21" s="4"/>
      <c r="F21" s="5"/>
    </row>
    <row r="22" spans="1:6" ht="12.75">
      <c r="A22" s="4"/>
      <c r="B22" s="4"/>
      <c r="C22" t="s">
        <v>39</v>
      </c>
      <c r="F22" s="1">
        <v>50000</v>
      </c>
    </row>
    <row r="23" spans="1:6" ht="12.75">
      <c r="A23" s="4"/>
      <c r="B23" s="4"/>
      <c r="C23" s="4"/>
      <c r="D23" s="4"/>
      <c r="E23" s="4"/>
      <c r="F23" s="5"/>
    </row>
    <row r="24" spans="1:6" ht="12.75">
      <c r="A24" s="4"/>
      <c r="B24" s="4"/>
      <c r="C24" s="4" t="s">
        <v>9</v>
      </c>
      <c r="D24" s="4"/>
      <c r="E24" s="4"/>
      <c r="F24" s="5">
        <f>'1stQ.detail'!D52</f>
        <v>1473.75</v>
      </c>
    </row>
    <row r="25" spans="1:6" ht="12.75">
      <c r="A25" s="4"/>
      <c r="B25" s="4"/>
      <c r="C25" s="4"/>
      <c r="D25" s="4"/>
      <c r="E25" s="4"/>
      <c r="F25" s="5"/>
    </row>
    <row r="26" spans="1:6" ht="12.75">
      <c r="A26" s="4"/>
      <c r="B26" s="4"/>
      <c r="C26" s="4" t="s">
        <v>6</v>
      </c>
      <c r="D26" s="4"/>
      <c r="E26" s="4"/>
      <c r="F26" s="5">
        <v>0</v>
      </c>
    </row>
    <row r="27" spans="1:6" ht="12.75">
      <c r="A27" s="4"/>
      <c r="B27" s="4"/>
      <c r="C27" s="4"/>
      <c r="D27" s="4"/>
      <c r="E27" s="4"/>
      <c r="F27" s="5"/>
    </row>
    <row r="28" spans="1:6" s="2" customFormat="1" ht="12.75">
      <c r="A28" s="9"/>
      <c r="B28" s="9" t="s">
        <v>32</v>
      </c>
      <c r="C28" s="9"/>
      <c r="D28" s="9"/>
      <c r="E28" s="9"/>
      <c r="F28" s="10">
        <f>F20+F22+F24</f>
        <v>211636.86</v>
      </c>
    </row>
    <row r="29" spans="1:6" ht="13.5" thickBot="1">
      <c r="A29" s="11"/>
      <c r="B29" s="11"/>
      <c r="C29" s="12" t="s">
        <v>7</v>
      </c>
      <c r="D29" s="12"/>
      <c r="E29" s="12"/>
      <c r="F29" s="13">
        <f>F28-F20</f>
        <v>51473.75</v>
      </c>
    </row>
    <row r="30" ht="14.25" thickBot="1" thickTop="1"/>
    <row r="31" spans="1:6" s="2" customFormat="1" ht="13.5" thickTop="1">
      <c r="A31" s="6" t="s">
        <v>10</v>
      </c>
      <c r="B31" s="6"/>
      <c r="C31" s="6"/>
      <c r="D31" s="6"/>
      <c r="E31" s="6"/>
      <c r="F31" s="14"/>
    </row>
    <row r="32" spans="1:6" s="2" customFormat="1" ht="12.75">
      <c r="A32" s="9"/>
      <c r="B32" s="15" t="s">
        <v>33</v>
      </c>
      <c r="C32" s="9"/>
      <c r="D32" s="9"/>
      <c r="E32" s="9"/>
      <c r="F32" s="10">
        <f>F10+F20</f>
        <v>248334.08999999997</v>
      </c>
    </row>
    <row r="33" spans="1:6" ht="12.75">
      <c r="A33" s="4"/>
      <c r="B33" s="4"/>
      <c r="C33" s="4"/>
      <c r="D33" s="4"/>
      <c r="E33" s="4"/>
      <c r="F33" s="5"/>
    </row>
    <row r="34" spans="1:6" ht="12.75">
      <c r="A34" s="4"/>
      <c r="B34" s="4"/>
      <c r="C34" s="4" t="s">
        <v>5</v>
      </c>
      <c r="D34" s="4"/>
      <c r="E34" s="4"/>
      <c r="F34" s="5">
        <f>F12+F24</f>
        <v>52473.75</v>
      </c>
    </row>
    <row r="35" spans="1:6" ht="12.75">
      <c r="A35" s="4"/>
      <c r="B35" s="4"/>
      <c r="C35" s="4"/>
      <c r="D35" s="4"/>
      <c r="E35" s="4"/>
      <c r="F35" s="5"/>
    </row>
    <row r="36" spans="1:6" ht="12.75">
      <c r="A36" s="4"/>
      <c r="B36" s="4"/>
      <c r="C36" s="4" t="s">
        <v>6</v>
      </c>
      <c r="D36" s="4"/>
      <c r="E36" s="4"/>
      <c r="F36" s="5">
        <f>F14+F26</f>
        <v>80297.15000000001</v>
      </c>
    </row>
    <row r="37" spans="1:6" ht="12.75">
      <c r="A37" s="4"/>
      <c r="B37" s="4"/>
      <c r="C37" s="4"/>
      <c r="D37" s="4"/>
      <c r="E37" s="4"/>
      <c r="F37" s="5"/>
    </row>
    <row r="38" spans="1:6" ht="12.75">
      <c r="A38" s="9" t="s">
        <v>11</v>
      </c>
      <c r="B38" s="9"/>
      <c r="C38" s="9"/>
      <c r="D38" s="9"/>
      <c r="E38" s="9"/>
      <c r="F38" s="10">
        <f>F16+F28</f>
        <v>270510.69</v>
      </c>
    </row>
    <row r="39" spans="1:6" ht="12.75">
      <c r="A39" s="9"/>
      <c r="B39" s="16" t="s">
        <v>34</v>
      </c>
      <c r="C39" s="9"/>
      <c r="D39" s="9"/>
      <c r="E39" s="9"/>
      <c r="F39" s="10"/>
    </row>
    <row r="40" spans="1:6" ht="13.5" thickBot="1">
      <c r="A40" s="11"/>
      <c r="B40" s="11"/>
      <c r="C40" s="12" t="s">
        <v>7</v>
      </c>
      <c r="D40" s="12"/>
      <c r="E40" s="12"/>
      <c r="F40" s="13">
        <f>F38-F32</f>
        <v>22176.600000000035</v>
      </c>
    </row>
    <row r="41" ht="13.5" thickTop="1"/>
  </sheetData>
  <mergeCells count="6">
    <mergeCell ref="A6:F6"/>
    <mergeCell ref="A7:F7"/>
    <mergeCell ref="A1:F1"/>
    <mergeCell ref="A2:F2"/>
    <mergeCell ref="A4:F4"/>
    <mergeCell ref="A5:F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22">
      <selection activeCell="M47" sqref="M47"/>
    </sheetView>
  </sheetViews>
  <sheetFormatPr defaultColWidth="9.140625" defaultRowHeight="12.75"/>
  <cols>
    <col min="1" max="1" width="4.57421875" style="0" customWidth="1"/>
    <col min="2" max="2" width="15.140625" style="0" customWidth="1"/>
    <col min="3" max="3" width="21.7109375" style="0" customWidth="1"/>
    <col min="4" max="4" width="14.421875" style="1" customWidth="1"/>
    <col min="5" max="5" width="4.00390625" style="0" customWidth="1"/>
    <col min="6" max="6" width="12.57421875" style="1" customWidth="1"/>
    <col min="7" max="7" width="3.140625" style="0" customWidth="1"/>
    <col min="8" max="8" width="12.421875" style="1" customWidth="1"/>
  </cols>
  <sheetData>
    <row r="1" spans="1:8" ht="15.75">
      <c r="A1" s="39" t="s">
        <v>0</v>
      </c>
      <c r="B1" s="40"/>
      <c r="C1" s="40"/>
      <c r="D1" s="40"/>
      <c r="E1" s="40"/>
      <c r="F1" s="40"/>
      <c r="G1" s="40"/>
      <c r="H1" s="40"/>
    </row>
    <row r="2" spans="1:8" ht="15.75">
      <c r="A2" s="39" t="s">
        <v>1</v>
      </c>
      <c r="B2" s="40"/>
      <c r="C2" s="40"/>
      <c r="D2" s="40"/>
      <c r="E2" s="40"/>
      <c r="F2" s="40"/>
      <c r="G2" s="40"/>
      <c r="H2" s="40"/>
    </row>
    <row r="3" spans="1:2" ht="12.75">
      <c r="A3" s="17"/>
      <c r="B3" s="17"/>
    </row>
    <row r="4" spans="1:8" ht="15.75">
      <c r="A4" s="39" t="s">
        <v>2</v>
      </c>
      <c r="B4" s="40"/>
      <c r="C4" s="40"/>
      <c r="D4" s="40"/>
      <c r="E4" s="40"/>
      <c r="F4" s="40"/>
      <c r="G4" s="40"/>
      <c r="H4" s="40"/>
    </row>
    <row r="5" spans="1:8" ht="12.75">
      <c r="A5" s="37" t="s">
        <v>29</v>
      </c>
      <c r="B5" s="38"/>
      <c r="C5" s="38"/>
      <c r="D5" s="38"/>
      <c r="E5" s="38"/>
      <c r="F5" s="38"/>
      <c r="G5" s="38"/>
      <c r="H5" s="38"/>
    </row>
    <row r="6" spans="1:8" ht="12.75">
      <c r="A6" s="37" t="s">
        <v>30</v>
      </c>
      <c r="B6" s="38"/>
      <c r="C6" s="38"/>
      <c r="D6" s="38"/>
      <c r="E6" s="38"/>
      <c r="F6" s="38"/>
      <c r="G6" s="38"/>
      <c r="H6" s="38"/>
    </row>
    <row r="7" spans="1:8" ht="12.75">
      <c r="A7" s="37" t="s">
        <v>28</v>
      </c>
      <c r="B7" s="38"/>
      <c r="C7" s="38"/>
      <c r="D7" s="38"/>
      <c r="E7" s="38"/>
      <c r="F7" s="38"/>
      <c r="G7" s="38"/>
      <c r="H7" s="38"/>
    </row>
    <row r="8" spans="1:8" s="19" customFormat="1" ht="14.25" customHeight="1" thickBot="1">
      <c r="A8"/>
      <c r="B8"/>
      <c r="C8"/>
      <c r="D8" s="1"/>
      <c r="E8"/>
      <c r="F8" s="1"/>
      <c r="G8"/>
      <c r="H8" s="1"/>
    </row>
    <row r="9" spans="1:8" s="19" customFormat="1" ht="14.25" customHeight="1" thickTop="1">
      <c r="A9" s="6" t="s">
        <v>35</v>
      </c>
      <c r="B9" s="6"/>
      <c r="C9" s="6"/>
      <c r="D9" s="8"/>
      <c r="E9" s="7"/>
      <c r="F9" s="8"/>
      <c r="G9" s="7"/>
      <c r="H9" s="14">
        <f>1stQ!F32</f>
        <v>248334.08999999997</v>
      </c>
    </row>
    <row r="10" spans="1:8" s="19" customFormat="1" ht="14.25" customHeight="1">
      <c r="A10"/>
      <c r="B10"/>
      <c r="C10"/>
      <c r="D10" s="1"/>
      <c r="E10"/>
      <c r="F10" s="1"/>
      <c r="G10"/>
      <c r="H10" s="1"/>
    </row>
    <row r="11" spans="1:8" s="19" customFormat="1" ht="14.25" customHeight="1">
      <c r="A11" s="28"/>
      <c r="B11" s="22" t="s">
        <v>14</v>
      </c>
      <c r="C11" s="21"/>
      <c r="D11" s="23"/>
      <c r="E11" s="21"/>
      <c r="F11" s="23"/>
      <c r="G11" s="28"/>
      <c r="H11" s="26"/>
    </row>
    <row r="12" spans="1:7" s="2" customFormat="1" ht="12.75">
      <c r="A12" s="30"/>
      <c r="B12" s="9" t="s">
        <v>31</v>
      </c>
      <c r="C12" s="9"/>
      <c r="D12" s="10"/>
      <c r="E12" s="9"/>
      <c r="F12" s="10">
        <f>1stQ!F10</f>
        <v>88170.98</v>
      </c>
      <c r="G12" s="29"/>
    </row>
    <row r="13" spans="1:8" s="18" customFormat="1" ht="14.25" customHeight="1">
      <c r="A13"/>
      <c r="B13"/>
      <c r="C13"/>
      <c r="D13" s="1"/>
      <c r="E13"/>
      <c r="F13" s="1"/>
      <c r="G13"/>
      <c r="H13" s="1"/>
    </row>
    <row r="14" spans="1:8" s="18" customFormat="1" ht="14.25" customHeight="1">
      <c r="A14"/>
      <c r="B14" s="2" t="s">
        <v>19</v>
      </c>
      <c r="C14"/>
      <c r="D14" s="1"/>
      <c r="E14"/>
      <c r="F14" s="1"/>
      <c r="G14"/>
      <c r="H14" s="1"/>
    </row>
    <row r="15" spans="1:8" s="18" customFormat="1" ht="14.25" customHeight="1">
      <c r="A15"/>
      <c r="B15" t="s">
        <v>15</v>
      </c>
      <c r="C15"/>
      <c r="D15" s="1">
        <v>450</v>
      </c>
      <c r="E15" s="1"/>
      <c r="F15" s="1"/>
      <c r="G15"/>
      <c r="H15" s="1"/>
    </row>
    <row r="16" spans="1:8" s="18" customFormat="1" ht="14.25" customHeight="1">
      <c r="A16"/>
      <c r="B16" t="s">
        <v>16</v>
      </c>
      <c r="C16"/>
      <c r="D16" s="1">
        <v>39525</v>
      </c>
      <c r="E16" s="1"/>
      <c r="F16" s="1"/>
      <c r="G16"/>
      <c r="H16" s="1"/>
    </row>
    <row r="17" spans="1:8" s="18" customFormat="1" ht="14.25" customHeight="1">
      <c r="A17"/>
      <c r="B17" t="s">
        <v>22</v>
      </c>
      <c r="C17"/>
      <c r="D17" s="1">
        <v>9110</v>
      </c>
      <c r="E17" s="1"/>
      <c r="F17" s="1"/>
      <c r="G17"/>
      <c r="H17" s="1"/>
    </row>
    <row r="18" spans="1:8" s="18" customFormat="1" ht="14.25" customHeight="1">
      <c r="A18"/>
      <c r="B18" t="s">
        <v>17</v>
      </c>
      <c r="C18"/>
      <c r="D18" s="1">
        <v>550</v>
      </c>
      <c r="E18" s="1"/>
      <c r="F18" s="1"/>
      <c r="G18"/>
      <c r="H18" s="1"/>
    </row>
    <row r="19" spans="1:8" s="18" customFormat="1" ht="14.25" customHeight="1">
      <c r="A19"/>
      <c r="B19" t="s">
        <v>13</v>
      </c>
      <c r="C19"/>
      <c r="D19" s="1">
        <v>165</v>
      </c>
      <c r="E19" s="1"/>
      <c r="F19" s="1"/>
      <c r="G19"/>
      <c r="H19" s="1"/>
    </row>
    <row r="20" spans="1:8" s="18" customFormat="1" ht="14.25" customHeight="1">
      <c r="A20"/>
      <c r="B20" t="s">
        <v>40</v>
      </c>
      <c r="C20"/>
      <c r="D20" s="1">
        <v>700</v>
      </c>
      <c r="E20" s="1"/>
      <c r="F20" s="1"/>
      <c r="G20"/>
      <c r="H20" s="1"/>
    </row>
    <row r="21" spans="1:8" s="18" customFormat="1" ht="14.25" customHeight="1">
      <c r="A21"/>
      <c r="B21" t="s">
        <v>41</v>
      </c>
      <c r="C21"/>
      <c r="D21" s="1">
        <v>500</v>
      </c>
      <c r="E21" s="1"/>
      <c r="F21" s="1"/>
      <c r="G21"/>
      <c r="H21" s="1"/>
    </row>
    <row r="22" spans="1:8" s="18" customFormat="1" ht="14.25" customHeight="1">
      <c r="A22"/>
      <c r="B22"/>
      <c r="C22" s="2" t="s">
        <v>5</v>
      </c>
      <c r="D22" s="3">
        <f>SUM(D15:D21)</f>
        <v>51000</v>
      </c>
      <c r="E22" s="3"/>
      <c r="F22" s="3">
        <f>D22</f>
        <v>51000</v>
      </c>
      <c r="G22"/>
      <c r="H22" s="3">
        <f>D22</f>
        <v>51000</v>
      </c>
    </row>
    <row r="23" spans="1:8" s="18" customFormat="1" ht="14.25" customHeight="1">
      <c r="A23"/>
      <c r="B23"/>
      <c r="C23"/>
      <c r="D23" s="1"/>
      <c r="E23" s="1"/>
      <c r="F23" s="1"/>
      <c r="G23"/>
      <c r="H23" s="1"/>
    </row>
    <row r="24" spans="1:8" s="18" customFormat="1" ht="14.25" customHeight="1">
      <c r="A24"/>
      <c r="B24" s="2" t="s">
        <v>18</v>
      </c>
      <c r="C24"/>
      <c r="D24" s="1"/>
      <c r="E24" s="1"/>
      <c r="F24" s="1"/>
      <c r="G24"/>
      <c r="H24" s="1"/>
    </row>
    <row r="25" spans="1:8" s="18" customFormat="1" ht="14.25" customHeight="1">
      <c r="A25"/>
      <c r="B25" s="20" t="s">
        <v>20</v>
      </c>
      <c r="C25"/>
      <c r="D25" s="1">
        <v>3750</v>
      </c>
      <c r="E25" s="1"/>
      <c r="F25" s="1"/>
      <c r="G25"/>
      <c r="H25" s="1"/>
    </row>
    <row r="26" spans="1:8" s="18" customFormat="1" ht="14.25" customHeight="1">
      <c r="A26"/>
      <c r="B26" s="20" t="s">
        <v>12</v>
      </c>
      <c r="C26"/>
      <c r="D26" s="1">
        <v>3750</v>
      </c>
      <c r="E26" s="1"/>
      <c r="F26" s="1"/>
      <c r="G26"/>
      <c r="H26" s="1"/>
    </row>
    <row r="27" spans="1:8" s="18" customFormat="1" ht="14.25" customHeight="1">
      <c r="A27"/>
      <c r="B27" s="20" t="s">
        <v>21</v>
      </c>
      <c r="C27"/>
      <c r="D27" s="1">
        <v>15000</v>
      </c>
      <c r="E27" s="1"/>
      <c r="F27" s="1"/>
      <c r="G27"/>
      <c r="H27" s="1"/>
    </row>
    <row r="28" spans="1:8" s="18" customFormat="1" ht="14.25" customHeight="1">
      <c r="A28"/>
      <c r="B28" s="20" t="s">
        <v>17</v>
      </c>
      <c r="C28"/>
      <c r="D28" s="1">
        <v>833.34</v>
      </c>
      <c r="E28" s="1"/>
      <c r="F28" s="1"/>
      <c r="G28"/>
      <c r="H28" s="1"/>
    </row>
    <row r="29" spans="1:8" s="18" customFormat="1" ht="14.25" customHeight="1">
      <c r="A29"/>
      <c r="B29" s="20" t="s">
        <v>22</v>
      </c>
      <c r="C29"/>
      <c r="D29" s="1">
        <v>2498.43</v>
      </c>
      <c r="E29" s="1"/>
      <c r="F29" s="1"/>
      <c r="G29"/>
      <c r="H29" s="1"/>
    </row>
    <row r="30" spans="1:8" s="18" customFormat="1" ht="14.25" customHeight="1">
      <c r="A30"/>
      <c r="B30" s="20" t="s">
        <v>23</v>
      </c>
      <c r="C30"/>
      <c r="D30" s="1">
        <v>453.9</v>
      </c>
      <c r="E30" s="1"/>
      <c r="F30" s="1"/>
      <c r="G30"/>
      <c r="H30" s="1"/>
    </row>
    <row r="31" spans="1:8" s="18" customFormat="1" ht="14.25" customHeight="1">
      <c r="A31"/>
      <c r="B31" s="20" t="s">
        <v>24</v>
      </c>
      <c r="C31"/>
      <c r="D31" s="1">
        <v>744.65</v>
      </c>
      <c r="E31" s="1"/>
      <c r="F31" s="1"/>
      <c r="G31"/>
      <c r="H31" s="1"/>
    </row>
    <row r="32" spans="1:8" s="18" customFormat="1" ht="14.25" customHeight="1">
      <c r="A32"/>
      <c r="B32" s="20" t="s">
        <v>25</v>
      </c>
      <c r="C32"/>
      <c r="D32" s="1">
        <v>607</v>
      </c>
      <c r="E32" s="1"/>
      <c r="F32" s="1"/>
      <c r="G32"/>
      <c r="H32" s="1"/>
    </row>
    <row r="33" spans="1:8" s="18" customFormat="1" ht="14.25" customHeight="1">
      <c r="A33"/>
      <c r="B33" s="20" t="s">
        <v>44</v>
      </c>
      <c r="C33"/>
      <c r="D33" s="1">
        <v>1405.42</v>
      </c>
      <c r="E33" s="1"/>
      <c r="F33" s="1"/>
      <c r="G33"/>
      <c r="H33" s="1"/>
    </row>
    <row r="34" spans="1:8" s="18" customFormat="1" ht="14.25" customHeight="1">
      <c r="A34"/>
      <c r="B34" s="20" t="s">
        <v>42</v>
      </c>
      <c r="C34"/>
      <c r="D34" s="1">
        <v>190.41</v>
      </c>
      <c r="E34" s="1"/>
      <c r="F34" s="1"/>
      <c r="G34"/>
      <c r="H34" s="1"/>
    </row>
    <row r="35" spans="1:8" s="18" customFormat="1" ht="14.25" customHeight="1">
      <c r="A35"/>
      <c r="B35" s="20" t="s">
        <v>43</v>
      </c>
      <c r="C35"/>
      <c r="D35" s="1">
        <v>300</v>
      </c>
      <c r="E35" s="1"/>
      <c r="F35" s="1"/>
      <c r="G35"/>
      <c r="H35" s="1"/>
    </row>
    <row r="36" spans="1:8" s="18" customFormat="1" ht="14.25" customHeight="1">
      <c r="A36"/>
      <c r="B36" s="20" t="s">
        <v>48</v>
      </c>
      <c r="C36"/>
      <c r="D36" s="1">
        <v>50000</v>
      </c>
      <c r="E36" s="1"/>
      <c r="F36" s="1"/>
      <c r="G36"/>
      <c r="H36" s="1"/>
    </row>
    <row r="37" spans="1:8" s="18" customFormat="1" ht="14.25" customHeight="1">
      <c r="A37"/>
      <c r="B37" s="20" t="s">
        <v>49</v>
      </c>
      <c r="C37"/>
      <c r="D37" s="1">
        <v>764</v>
      </c>
      <c r="E37" s="1"/>
      <c r="F37" s="1"/>
      <c r="G37"/>
      <c r="H37" s="1"/>
    </row>
    <row r="38" spans="1:8" s="18" customFormat="1" ht="14.25" customHeight="1">
      <c r="A38"/>
      <c r="B38"/>
      <c r="C38" s="2" t="s">
        <v>6</v>
      </c>
      <c r="D38" s="3">
        <f>SUM(D25:D37)</f>
        <v>80297.15000000001</v>
      </c>
      <c r="E38" s="3"/>
      <c r="F38" s="3">
        <f>-D38</f>
        <v>-80297.15000000001</v>
      </c>
      <c r="G38"/>
      <c r="H38" s="3">
        <f>-D38</f>
        <v>-80297.15000000001</v>
      </c>
    </row>
    <row r="40" spans="1:6" ht="12.75">
      <c r="A40" s="30"/>
      <c r="B40" s="9" t="s">
        <v>36</v>
      </c>
      <c r="C40" s="9"/>
      <c r="D40" s="31"/>
      <c r="E40" s="10"/>
      <c r="F40" s="10">
        <f>F12+F22+F38</f>
        <v>58873.82999999997</v>
      </c>
    </row>
    <row r="41" spans="1:6" ht="12.75">
      <c r="A41" s="28"/>
      <c r="B41" s="24" t="s">
        <v>26</v>
      </c>
      <c r="C41" s="24"/>
      <c r="D41" s="32"/>
      <c r="E41" s="25"/>
      <c r="F41" s="25">
        <f>F40-F12</f>
        <v>-29297.150000000023</v>
      </c>
    </row>
    <row r="43" spans="2:6" ht="12.75">
      <c r="B43" s="22" t="s">
        <v>8</v>
      </c>
      <c r="C43" s="22"/>
      <c r="D43" s="33"/>
      <c r="E43" s="22"/>
      <c r="F43" s="33"/>
    </row>
    <row r="44" spans="2:6" ht="12.75">
      <c r="B44" s="9" t="s">
        <v>37</v>
      </c>
      <c r="C44" s="9"/>
      <c r="D44" s="10"/>
      <c r="E44" s="9"/>
      <c r="F44" s="10">
        <f>1stQ!F20</f>
        <v>160163.11</v>
      </c>
    </row>
    <row r="46" ht="12.75">
      <c r="B46" s="2" t="s">
        <v>19</v>
      </c>
    </row>
    <row r="47" ht="12.75">
      <c r="B47" t="s">
        <v>27</v>
      </c>
    </row>
    <row r="48" spans="2:4" ht="12.75">
      <c r="B48" t="s">
        <v>45</v>
      </c>
      <c r="D48" s="1">
        <v>454.96</v>
      </c>
    </row>
    <row r="49" spans="2:4" ht="12.75">
      <c r="B49" t="s">
        <v>46</v>
      </c>
      <c r="D49" s="1">
        <v>460.83</v>
      </c>
    </row>
    <row r="50" spans="2:4" ht="12.75">
      <c r="B50" t="s">
        <v>47</v>
      </c>
      <c r="D50" s="1">
        <v>557.96</v>
      </c>
    </row>
    <row r="52" spans="3:8" ht="12.75">
      <c r="C52" s="2" t="s">
        <v>5</v>
      </c>
      <c r="D52" s="3">
        <f>SUM(D48:D50)</f>
        <v>1473.75</v>
      </c>
      <c r="F52" s="3">
        <f>D52</f>
        <v>1473.75</v>
      </c>
      <c r="G52" s="2"/>
      <c r="H52" s="3">
        <f>D52</f>
        <v>1473.75</v>
      </c>
    </row>
    <row r="53" spans="3:8" ht="12.75">
      <c r="C53" s="2"/>
      <c r="D53" s="3"/>
      <c r="F53" s="3"/>
      <c r="G53" s="2"/>
      <c r="H53" s="3"/>
    </row>
    <row r="54" spans="2:8" ht="12.75">
      <c r="B54" t="s">
        <v>50</v>
      </c>
      <c r="C54" s="2"/>
      <c r="D54" s="3">
        <v>50000</v>
      </c>
      <c r="F54" s="3">
        <f>D54</f>
        <v>50000</v>
      </c>
      <c r="G54" s="2"/>
      <c r="H54" s="3">
        <f>D54</f>
        <v>50000</v>
      </c>
    </row>
    <row r="56" ht="12.75">
      <c r="B56" s="2" t="s">
        <v>18</v>
      </c>
    </row>
    <row r="57" spans="3:4" ht="12.75">
      <c r="C57" s="2" t="s">
        <v>6</v>
      </c>
      <c r="D57" s="3">
        <v>0</v>
      </c>
    </row>
    <row r="59" spans="2:6" ht="12.75">
      <c r="B59" s="9" t="s">
        <v>36</v>
      </c>
      <c r="C59" s="9"/>
      <c r="D59" s="31"/>
      <c r="E59" s="10"/>
      <c r="F59" s="10">
        <f>F44+F52+F54</f>
        <v>211636.86</v>
      </c>
    </row>
    <row r="60" spans="2:6" ht="12.75">
      <c r="B60" s="24" t="s">
        <v>26</v>
      </c>
      <c r="C60" s="24"/>
      <c r="D60" s="32"/>
      <c r="E60" s="25"/>
      <c r="F60" s="25">
        <f>F59-F44</f>
        <v>51473.75</v>
      </c>
    </row>
    <row r="62" spans="1:8" ht="12.75">
      <c r="A62" s="9" t="s">
        <v>38</v>
      </c>
      <c r="B62" s="9"/>
      <c r="C62" s="9"/>
      <c r="D62" s="10"/>
      <c r="E62" s="27"/>
      <c r="F62" s="31"/>
      <c r="G62" s="27"/>
      <c r="H62" s="10">
        <f>SUM(H1:H61)</f>
        <v>270510.68999999994</v>
      </c>
    </row>
    <row r="63" spans="1:8" ht="13.5" thickBot="1">
      <c r="A63" s="11"/>
      <c r="B63" s="12" t="s">
        <v>7</v>
      </c>
      <c r="C63" s="11"/>
      <c r="D63" s="34"/>
      <c r="E63" s="11"/>
      <c r="F63" s="34"/>
      <c r="G63" s="11"/>
      <c r="H63" s="13">
        <f>H62-H9</f>
        <v>22176.599999999977</v>
      </c>
    </row>
    <row r="64" ht="13.5" thickTop="1"/>
  </sheetData>
  <mergeCells count="6">
    <mergeCell ref="A6:H6"/>
    <mergeCell ref="A7:H7"/>
    <mergeCell ref="A1:H1"/>
    <mergeCell ref="A2:H2"/>
    <mergeCell ref="A4:H4"/>
    <mergeCell ref="A5:H5"/>
  </mergeCells>
  <printOptions/>
  <pageMargins left="0.75" right="0.75" top="0.25" bottom="0.2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clk001</dc:creator>
  <cp:keywords/>
  <dc:description/>
  <cp:lastModifiedBy>clk001</cp:lastModifiedBy>
  <cp:lastPrinted>2007-10-02T17:41:02Z</cp:lastPrinted>
  <dcterms:created xsi:type="dcterms:W3CDTF">2007-07-09T20:37:34Z</dcterms:created>
  <dcterms:modified xsi:type="dcterms:W3CDTF">2007-10-02T23:59:02Z</dcterms:modified>
  <cp:category/>
  <cp:version/>
  <cp:contentType/>
  <cp:contentStatus/>
</cp:coreProperties>
</file>