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'Sheet1'!$A$1:$F$85</definedName>
  </definedNames>
  <calcPr fullCalcOnLoad="1"/>
</workbook>
</file>

<file path=xl/sharedStrings.xml><?xml version="1.0" encoding="utf-8"?>
<sst xmlns="http://schemas.openxmlformats.org/spreadsheetml/2006/main" count="93" uniqueCount="71">
  <si>
    <t>Calendars</t>
  </si>
  <si>
    <t>Interest - Savings</t>
  </si>
  <si>
    <t>Legislative Meetings</t>
  </si>
  <si>
    <t>CalPEAC</t>
  </si>
  <si>
    <t>Summer Institute</t>
  </si>
  <si>
    <t>Workshops/Other Meetings</t>
  </si>
  <si>
    <t xml:space="preserve">Miscellaneous </t>
  </si>
  <si>
    <t>Bank Fees</t>
  </si>
  <si>
    <t>Clerical Support</t>
  </si>
  <si>
    <t>Consulting Services</t>
  </si>
  <si>
    <t>Dues Refunded</t>
  </si>
  <si>
    <t>Gifts and Retirements</t>
  </si>
  <si>
    <t>Insurance Bond (good through 2008)</t>
  </si>
  <si>
    <t>President's Budget</t>
  </si>
  <si>
    <t>Printing and Postage</t>
  </si>
  <si>
    <t>Site Selection Committee</t>
  </si>
  <si>
    <t>Telephone</t>
  </si>
  <si>
    <t>Database Conversion</t>
  </si>
  <si>
    <t>Memberclicks</t>
  </si>
  <si>
    <t>2006-07 
Budget</t>
  </si>
  <si>
    <t>Lobbyist Contracts</t>
  </si>
  <si>
    <t>Total Expenditures</t>
  </si>
  <si>
    <t>Total Revenues</t>
  </si>
  <si>
    <t>Interest - CDs</t>
  </si>
  <si>
    <t>Interest - Checking</t>
  </si>
  <si>
    <t>Lobbyist Expenses</t>
  </si>
  <si>
    <t>2006-07 
Yr. To Date</t>
  </si>
  <si>
    <t>Clerks Manual &amp; Training</t>
  </si>
  <si>
    <t>2006-07 Outstanding</t>
  </si>
  <si>
    <t>Lobbyist (Desmond &amp; Desmond)</t>
  </si>
  <si>
    <t>Professional Services (taxes)</t>
  </si>
  <si>
    <t>New Law*</t>
  </si>
  <si>
    <t>Conference Checkbook*</t>
  </si>
  <si>
    <t>CALIFORNIA ASSOCIATION OF CLERKS AND ELECTION OFFICIALS</t>
  </si>
  <si>
    <t>Revenues
Account Title</t>
  </si>
  <si>
    <t>Expenditures
Account Title</t>
  </si>
  <si>
    <t xml:space="preserve">Membership Dues </t>
  </si>
  <si>
    <t>Annual Conference*</t>
  </si>
  <si>
    <t>Lobbyist (William Siverling - COB)</t>
  </si>
  <si>
    <t>Lobbyist (Clancy Leland - CC)</t>
  </si>
  <si>
    <t>Lobbyist (Sacramento Advocates - ELEC)</t>
  </si>
  <si>
    <t>Directories (printed in April of odd years)</t>
  </si>
  <si>
    <t xml:space="preserve">  Printing</t>
  </si>
  <si>
    <t xml:space="preserve">  Postage</t>
  </si>
  <si>
    <t xml:space="preserve">  Music</t>
  </si>
  <si>
    <t xml:space="preserve">  Gifts</t>
  </si>
  <si>
    <t xml:space="preserve">  Refund of registration</t>
  </si>
  <si>
    <t xml:space="preserve">  Security</t>
  </si>
  <si>
    <t xml:space="preserve">  Speakers</t>
  </si>
  <si>
    <t xml:space="preserve">  Office Supply</t>
  </si>
  <si>
    <t xml:space="preserve">  Coordinator Salary</t>
  </si>
  <si>
    <t xml:space="preserve">  Coordinator Expenses</t>
  </si>
  <si>
    <t xml:space="preserve">  Awards</t>
  </si>
  <si>
    <t xml:space="preserve">  Refunds</t>
  </si>
  <si>
    <t xml:space="preserve">  Food/Beverage (President's Banquet)</t>
  </si>
  <si>
    <t xml:space="preserve">  Miscelleanous</t>
  </si>
  <si>
    <t xml:space="preserve">  Deposit into American West Bank</t>
  </si>
  <si>
    <t xml:space="preserve">  Lodging (Embassy Suites, San Diego)</t>
  </si>
  <si>
    <t>Annual Conference (total profit $3,585.75)*</t>
  </si>
  <si>
    <t>New Law (total profit $18,702.13)*</t>
  </si>
  <si>
    <t xml:space="preserve">  Lodging (Hyatt, Sacramento)</t>
  </si>
  <si>
    <t>2006-07 
Estim. Actual</t>
  </si>
  <si>
    <t>* Sandee Reedy, Conference Coordinator, maintains a separate CACEO checking account with American West Bank from which she deposits all revenue from Annual Conference and New Law and draws all expenditures. CACEO past practice is to keep $3,000 in that account. In the past, our Association did not budget for these events beyond an anticipated revenue, or net profit. This accounts for the difference in FY 06/07 Budget vs. FY 06/07 Actuals.</t>
  </si>
  <si>
    <t>Legislative Meetings - Elections</t>
  </si>
  <si>
    <t>Legislative Meetings - Clerk of the Board</t>
  </si>
  <si>
    <t>Net</t>
  </si>
  <si>
    <t>Miscelleanous**</t>
  </si>
  <si>
    <t>** Expenditures included $550 for the photo DVD showcasing CACEO's past year and $127.76 to Sacramento County for State Net Roster &amp; Government Guides/35 copies</t>
  </si>
  <si>
    <t>2007-08 Approved</t>
  </si>
  <si>
    <t>Treasurer's Budget Report -- Approved by the Board of Directors on September 4, 2007</t>
  </si>
  <si>
    <t>Fiscal Year 2007-08 / updated 02/26/2008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</si>
</sst>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44" fontId="0" fillId="0" borderId="1" xfId="0" applyNumberFormat="1" applyBorder="1" applyAlignment="1">
      <alignment/>
    </xf>
    <xf numFmtId="0" fontId="1" fillId="0" borderId="1" xfId="0" applyFont="1" applyBorder="1" applyAlignment="1">
      <alignment horizontal="right"/>
    </xf>
    <xf numFmtId="44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44" fontId="0" fillId="0" borderId="2" xfId="0" applyNumberFormat="1" applyBorder="1" applyAlignment="1">
      <alignment/>
    </xf>
    <xf numFmtId="0" fontId="1" fillId="0" borderId="3" xfId="0" applyFont="1" applyBorder="1" applyAlignment="1">
      <alignment horizontal="center" wrapText="1"/>
    </xf>
    <xf numFmtId="44" fontId="1" fillId="0" borderId="4" xfId="0" applyNumberFormat="1" applyFont="1" applyBorder="1" applyAlignment="1">
      <alignment horizontal="center" wrapText="1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44" fontId="1" fillId="2" borderId="5" xfId="0" applyNumberFormat="1" applyFont="1" applyFill="1" applyBorder="1" applyAlignment="1">
      <alignment horizontal="center" wrapText="1"/>
    </xf>
    <xf numFmtId="44" fontId="0" fillId="2" borderId="6" xfId="0" applyNumberFormat="1" applyFill="1" applyBorder="1" applyAlignment="1">
      <alignment/>
    </xf>
    <xf numFmtId="44" fontId="0" fillId="2" borderId="7" xfId="0" applyNumberFormat="1" applyFill="1" applyBorder="1" applyAlignment="1">
      <alignment/>
    </xf>
    <xf numFmtId="44" fontId="1" fillId="2" borderId="7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44" fontId="1" fillId="0" borderId="0" xfId="0" applyNumberFormat="1" applyFont="1" applyBorder="1" applyAlignment="1">
      <alignment/>
    </xf>
    <xf numFmtId="44" fontId="1" fillId="0" borderId="0" xfId="0" applyNumberFormat="1" applyFont="1" applyFill="1" applyBorder="1" applyAlignment="1">
      <alignment/>
    </xf>
    <xf numFmtId="44" fontId="5" fillId="0" borderId="1" xfId="0" applyNumberFormat="1" applyFont="1" applyBorder="1" applyAlignment="1">
      <alignment/>
    </xf>
    <xf numFmtId="44" fontId="5" fillId="0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view="pageBreakPreview" zoomScaleSheetLayoutView="100" workbookViewId="0" topLeftCell="A1">
      <selection activeCell="A4" sqref="A4"/>
    </sheetView>
  </sheetViews>
  <sheetFormatPr defaultColWidth="9.140625" defaultRowHeight="12.75"/>
  <cols>
    <col min="1" max="1" width="36.7109375" style="0" customWidth="1"/>
    <col min="2" max="3" width="13.7109375" style="2" customWidth="1"/>
    <col min="4" max="5" width="13.28125" style="2" customWidth="1"/>
    <col min="6" max="6" width="13.7109375" style="2" customWidth="1"/>
  </cols>
  <sheetData>
    <row r="1" spans="1:6" ht="20.25">
      <c r="A1" s="26" t="s">
        <v>33</v>
      </c>
      <c r="B1" s="26"/>
      <c r="C1" s="26"/>
      <c r="D1" s="26"/>
      <c r="E1" s="26"/>
      <c r="F1" s="26"/>
    </row>
    <row r="2" spans="1:6" ht="15">
      <c r="A2" s="27" t="s">
        <v>69</v>
      </c>
      <c r="B2" s="27"/>
      <c r="C2" s="27"/>
      <c r="D2" s="27"/>
      <c r="E2" s="27"/>
      <c r="F2" s="27"/>
    </row>
    <row r="3" spans="1:6" ht="15">
      <c r="A3" s="27" t="s">
        <v>70</v>
      </c>
      <c r="B3" s="27"/>
      <c r="C3" s="27"/>
      <c r="D3" s="27"/>
      <c r="E3" s="27"/>
      <c r="F3" s="27"/>
    </row>
    <row r="4" spans="1:6" ht="20.25" customHeight="1" thickBot="1">
      <c r="A4" s="4"/>
      <c r="B4" s="4"/>
      <c r="C4" s="4"/>
      <c r="D4" s="4"/>
      <c r="E4" s="4"/>
      <c r="F4" s="4"/>
    </row>
    <row r="5" spans="1:6" s="1" customFormat="1" ht="26.25" customHeight="1" thickBot="1" thickTop="1">
      <c r="A5" s="11" t="s">
        <v>35</v>
      </c>
      <c r="B5" s="12" t="s">
        <v>19</v>
      </c>
      <c r="C5" s="12" t="s">
        <v>26</v>
      </c>
      <c r="D5" s="12" t="s">
        <v>28</v>
      </c>
      <c r="E5" s="12" t="s">
        <v>61</v>
      </c>
      <c r="F5" s="15" t="s">
        <v>68</v>
      </c>
    </row>
    <row r="6" spans="1:6" ht="13.5" thickTop="1">
      <c r="A6" s="9" t="s">
        <v>37</v>
      </c>
      <c r="B6" s="10">
        <v>0</v>
      </c>
      <c r="C6" s="10">
        <v>0</v>
      </c>
      <c r="D6" s="10">
        <v>0</v>
      </c>
      <c r="E6" s="10">
        <f>C6+D6</f>
        <v>0</v>
      </c>
      <c r="F6" s="16">
        <v>0</v>
      </c>
    </row>
    <row r="7" spans="1:6" ht="12.75">
      <c r="A7" s="13" t="s">
        <v>42</v>
      </c>
      <c r="B7" s="10">
        <v>0</v>
      </c>
      <c r="C7" s="10">
        <v>2369.92</v>
      </c>
      <c r="D7" s="10">
        <v>0</v>
      </c>
      <c r="E7" s="10">
        <f aca="true" t="shared" si="0" ref="E7:E17">C7+D7</f>
        <v>2369.92</v>
      </c>
      <c r="F7" s="16">
        <v>2400</v>
      </c>
    </row>
    <row r="8" spans="1:6" ht="12.75">
      <c r="A8" s="13" t="s">
        <v>43</v>
      </c>
      <c r="B8" s="10">
        <v>0</v>
      </c>
      <c r="C8" s="10">
        <v>808.59</v>
      </c>
      <c r="D8" s="10">
        <v>0</v>
      </c>
      <c r="E8" s="10">
        <f t="shared" si="0"/>
        <v>808.59</v>
      </c>
      <c r="F8" s="16">
        <v>815</v>
      </c>
    </row>
    <row r="9" spans="1:6" ht="12.75">
      <c r="A9" s="13" t="s">
        <v>52</v>
      </c>
      <c r="B9" s="10">
        <v>0</v>
      </c>
      <c r="C9" s="10">
        <v>913.42</v>
      </c>
      <c r="D9" s="10">
        <v>0</v>
      </c>
      <c r="E9" s="10">
        <f t="shared" si="0"/>
        <v>913.42</v>
      </c>
      <c r="F9" s="16">
        <v>900</v>
      </c>
    </row>
    <row r="10" spans="1:6" ht="12.75">
      <c r="A10" s="13" t="s">
        <v>45</v>
      </c>
      <c r="B10" s="10">
        <v>0</v>
      </c>
      <c r="C10" s="10">
        <v>406.71</v>
      </c>
      <c r="D10" s="10">
        <v>0</v>
      </c>
      <c r="E10" s="10">
        <f t="shared" si="0"/>
        <v>406.71</v>
      </c>
      <c r="F10" s="16">
        <v>400</v>
      </c>
    </row>
    <row r="11" spans="1:6" ht="12.75">
      <c r="A11" s="13" t="s">
        <v>48</v>
      </c>
      <c r="B11" s="10">
        <v>0</v>
      </c>
      <c r="C11" s="10">
        <v>1166.6</v>
      </c>
      <c r="D11" s="10">
        <v>0</v>
      </c>
      <c r="E11" s="10">
        <f t="shared" si="0"/>
        <v>1166.6</v>
      </c>
      <c r="F11" s="16">
        <v>1200</v>
      </c>
    </row>
    <row r="12" spans="1:6" ht="12.75">
      <c r="A12" s="13" t="s">
        <v>57</v>
      </c>
      <c r="B12" s="10">
        <v>0</v>
      </c>
      <c r="C12" s="10">
        <v>36909.7</v>
      </c>
      <c r="D12" s="10">
        <v>0</v>
      </c>
      <c r="E12" s="10">
        <f t="shared" si="0"/>
        <v>36909.7</v>
      </c>
      <c r="F12" s="16">
        <v>30000</v>
      </c>
    </row>
    <row r="13" spans="1:6" ht="12.75">
      <c r="A13" s="13" t="s">
        <v>53</v>
      </c>
      <c r="B13" s="10">
        <v>0</v>
      </c>
      <c r="C13" s="10">
        <v>465</v>
      </c>
      <c r="D13" s="10">
        <v>0</v>
      </c>
      <c r="E13" s="10">
        <f t="shared" si="0"/>
        <v>465</v>
      </c>
      <c r="F13" s="16">
        <v>0</v>
      </c>
    </row>
    <row r="14" spans="1:6" ht="12.75">
      <c r="A14" s="13" t="s">
        <v>54</v>
      </c>
      <c r="B14" s="10">
        <v>0</v>
      </c>
      <c r="C14" s="10">
        <v>15500</v>
      </c>
      <c r="D14" s="10">
        <v>0</v>
      </c>
      <c r="E14" s="10">
        <f t="shared" si="0"/>
        <v>15500</v>
      </c>
      <c r="F14" s="16">
        <v>16000</v>
      </c>
    </row>
    <row r="15" spans="1:6" ht="12.75">
      <c r="A15" s="13" t="s">
        <v>55</v>
      </c>
      <c r="B15" s="10">
        <v>0</v>
      </c>
      <c r="C15" s="10">
        <v>413.76</v>
      </c>
      <c r="D15" s="10">
        <v>0</v>
      </c>
      <c r="E15" s="10">
        <f t="shared" si="0"/>
        <v>413.76</v>
      </c>
      <c r="F15" s="16">
        <v>500</v>
      </c>
    </row>
    <row r="16" spans="1:6" ht="12.75">
      <c r="A16" s="13" t="s">
        <v>50</v>
      </c>
      <c r="B16" s="10">
        <v>0</v>
      </c>
      <c r="C16" s="10">
        <v>12676.9</v>
      </c>
      <c r="D16" s="10">
        <v>0</v>
      </c>
      <c r="E16" s="10">
        <f t="shared" si="0"/>
        <v>12676.9</v>
      </c>
      <c r="F16" s="16">
        <v>13000</v>
      </c>
    </row>
    <row r="17" spans="1:6" ht="12.75">
      <c r="A17" s="13" t="s">
        <v>51</v>
      </c>
      <c r="B17" s="10">
        <v>0</v>
      </c>
      <c r="C17" s="10">
        <v>3375.01</v>
      </c>
      <c r="D17" s="10">
        <v>0</v>
      </c>
      <c r="E17" s="10">
        <f t="shared" si="0"/>
        <v>3375.01</v>
      </c>
      <c r="F17" s="16">
        <v>3000</v>
      </c>
    </row>
    <row r="18" spans="1:6" ht="12.75">
      <c r="A18" s="5" t="s">
        <v>7</v>
      </c>
      <c r="B18" s="6">
        <v>0</v>
      </c>
      <c r="C18" s="6">
        <v>255.81</v>
      </c>
      <c r="D18" s="6">
        <v>0</v>
      </c>
      <c r="E18" s="6">
        <f>C18+D18</f>
        <v>255.81</v>
      </c>
      <c r="F18" s="17">
        <v>300</v>
      </c>
    </row>
    <row r="19" spans="1:6" ht="12.75">
      <c r="A19" s="5" t="s">
        <v>3</v>
      </c>
      <c r="B19" s="6">
        <v>50000</v>
      </c>
      <c r="C19" s="6">
        <f>6487.57+23022.87</f>
        <v>29510.44</v>
      </c>
      <c r="D19" s="6">
        <v>0</v>
      </c>
      <c r="E19" s="6">
        <f>C19+D19</f>
        <v>29510.44</v>
      </c>
      <c r="F19" s="17">
        <v>30000</v>
      </c>
    </row>
    <row r="20" spans="1:6" ht="12.75">
      <c r="A20" s="5" t="s">
        <v>8</v>
      </c>
      <c r="B20" s="6">
        <v>0</v>
      </c>
      <c r="C20" s="6">
        <v>0</v>
      </c>
      <c r="D20" s="6">
        <v>0</v>
      </c>
      <c r="E20" s="6">
        <f aca="true" t="shared" si="1" ref="E20:E58">C20+D20</f>
        <v>0</v>
      </c>
      <c r="F20" s="17">
        <v>0</v>
      </c>
    </row>
    <row r="21" spans="1:6" ht="12.75">
      <c r="A21" s="5" t="s">
        <v>27</v>
      </c>
      <c r="B21" s="6">
        <v>7500</v>
      </c>
      <c r="C21" s="6">
        <v>3500</v>
      </c>
      <c r="D21" s="6">
        <v>0</v>
      </c>
      <c r="E21" s="6">
        <f t="shared" si="1"/>
        <v>3500</v>
      </c>
      <c r="F21" s="17">
        <v>5000</v>
      </c>
    </row>
    <row r="22" spans="1:6" ht="12.75">
      <c r="A22" s="5" t="s">
        <v>9</v>
      </c>
      <c r="B22" s="6">
        <v>5000</v>
      </c>
      <c r="C22" s="6">
        <v>0</v>
      </c>
      <c r="D22" s="6">
        <v>0</v>
      </c>
      <c r="E22" s="6">
        <f t="shared" si="1"/>
        <v>0</v>
      </c>
      <c r="F22" s="17">
        <v>7000</v>
      </c>
    </row>
    <row r="23" spans="1:6" ht="12.75">
      <c r="A23" s="5" t="s">
        <v>32</v>
      </c>
      <c r="B23" s="6">
        <v>0</v>
      </c>
      <c r="C23" s="6">
        <v>3000</v>
      </c>
      <c r="D23" s="6">
        <v>0</v>
      </c>
      <c r="E23" s="6">
        <f t="shared" si="1"/>
        <v>3000</v>
      </c>
      <c r="F23" s="17">
        <v>3000</v>
      </c>
    </row>
    <row r="24" spans="1:6" ht="12.75">
      <c r="A24" s="5" t="s">
        <v>17</v>
      </c>
      <c r="B24" s="6">
        <v>5000</v>
      </c>
      <c r="C24" s="6">
        <v>998.5</v>
      </c>
      <c r="D24" s="6">
        <v>0</v>
      </c>
      <c r="E24" s="6">
        <f t="shared" si="1"/>
        <v>998.5</v>
      </c>
      <c r="F24" s="17">
        <v>0</v>
      </c>
    </row>
    <row r="25" spans="1:6" ht="12.75">
      <c r="A25" s="5" t="s">
        <v>41</v>
      </c>
      <c r="B25" s="6">
        <v>0</v>
      </c>
      <c r="C25" s="6">
        <v>1318.43</v>
      </c>
      <c r="D25" s="6">
        <v>0</v>
      </c>
      <c r="E25" s="6">
        <f t="shared" si="1"/>
        <v>1318.43</v>
      </c>
      <c r="F25" s="17">
        <v>0</v>
      </c>
    </row>
    <row r="26" spans="1:6" ht="12.75">
      <c r="A26" s="5" t="s">
        <v>10</v>
      </c>
      <c r="B26" s="6">
        <v>500</v>
      </c>
      <c r="C26" s="6">
        <v>745</v>
      </c>
      <c r="D26" s="6">
        <v>0</v>
      </c>
      <c r="E26" s="6">
        <f t="shared" si="1"/>
        <v>745</v>
      </c>
      <c r="F26" s="17">
        <v>500</v>
      </c>
    </row>
    <row r="27" spans="1:6" ht="12.75">
      <c r="A27" s="5" t="s">
        <v>11</v>
      </c>
      <c r="B27" s="6">
        <v>1000</v>
      </c>
      <c r="C27" s="6">
        <v>1516.84</v>
      </c>
      <c r="D27" s="6">
        <v>0</v>
      </c>
      <c r="E27" s="6">
        <f t="shared" si="1"/>
        <v>1516.84</v>
      </c>
      <c r="F27" s="17">
        <v>1750</v>
      </c>
    </row>
    <row r="28" spans="1:6" ht="12.75">
      <c r="A28" s="5" t="s">
        <v>12</v>
      </c>
      <c r="B28" s="6">
        <v>0</v>
      </c>
      <c r="C28" s="6">
        <v>0</v>
      </c>
      <c r="D28" s="6">
        <v>0</v>
      </c>
      <c r="E28" s="6">
        <f t="shared" si="1"/>
        <v>0</v>
      </c>
      <c r="F28" s="17">
        <v>0</v>
      </c>
    </row>
    <row r="29" spans="1:6" ht="12.75">
      <c r="A29" s="5" t="s">
        <v>63</v>
      </c>
      <c r="B29" s="6">
        <v>15000</v>
      </c>
      <c r="C29" s="6">
        <v>23862.6</v>
      </c>
      <c r="D29" s="6">
        <v>0</v>
      </c>
      <c r="E29" s="6">
        <f t="shared" si="1"/>
        <v>23862.6</v>
      </c>
      <c r="F29" s="17">
        <v>25000</v>
      </c>
    </row>
    <row r="30" spans="1:6" ht="12.75">
      <c r="A30" s="5" t="s">
        <v>64</v>
      </c>
      <c r="B30" s="6">
        <v>0</v>
      </c>
      <c r="C30" s="6">
        <v>0</v>
      </c>
      <c r="D30" s="6">
        <v>0</v>
      </c>
      <c r="E30" s="6">
        <v>0</v>
      </c>
      <c r="F30" s="17">
        <v>0</v>
      </c>
    </row>
    <row r="31" spans="1:6" ht="12.75">
      <c r="A31" s="5" t="s">
        <v>20</v>
      </c>
      <c r="B31" s="6">
        <v>50000</v>
      </c>
      <c r="C31" s="6">
        <v>0</v>
      </c>
      <c r="D31" s="6">
        <v>0</v>
      </c>
      <c r="E31" s="6">
        <f t="shared" si="1"/>
        <v>0</v>
      </c>
      <c r="F31" s="17">
        <v>0</v>
      </c>
    </row>
    <row r="32" spans="1:6" ht="12.75">
      <c r="A32" s="5" t="s">
        <v>25</v>
      </c>
      <c r="B32" s="6">
        <v>3000</v>
      </c>
      <c r="C32" s="6">
        <v>0</v>
      </c>
      <c r="D32" s="6">
        <v>0</v>
      </c>
      <c r="E32" s="6">
        <f t="shared" si="1"/>
        <v>0</v>
      </c>
      <c r="F32" s="17">
        <v>0</v>
      </c>
    </row>
    <row r="33" spans="1:6" ht="12.75">
      <c r="A33" s="5" t="s">
        <v>29</v>
      </c>
      <c r="B33" s="6">
        <v>0</v>
      </c>
      <c r="C33" s="6">
        <v>13488.94</v>
      </c>
      <c r="D33" s="6">
        <v>0</v>
      </c>
      <c r="E33" s="6">
        <f t="shared" si="1"/>
        <v>13488.94</v>
      </c>
      <c r="F33" s="17">
        <v>0</v>
      </c>
    </row>
    <row r="34" spans="1:6" ht="12.75">
      <c r="A34" s="5" t="s">
        <v>40</v>
      </c>
      <c r="B34" s="6">
        <v>0</v>
      </c>
      <c r="C34" s="6">
        <v>27097</v>
      </c>
      <c r="D34" s="6">
        <v>0</v>
      </c>
      <c r="E34" s="6">
        <f t="shared" si="1"/>
        <v>27097</v>
      </c>
      <c r="F34" s="17">
        <v>60000</v>
      </c>
    </row>
    <row r="35" spans="1:6" ht="12.75">
      <c r="A35" s="5" t="s">
        <v>38</v>
      </c>
      <c r="B35" s="6">
        <v>0</v>
      </c>
      <c r="C35" s="6">
        <v>13250</v>
      </c>
      <c r="D35" s="6">
        <v>0</v>
      </c>
      <c r="E35" s="6">
        <f t="shared" si="1"/>
        <v>13250</v>
      </c>
      <c r="F35" s="17">
        <v>15000</v>
      </c>
    </row>
    <row r="36" spans="1:6" ht="12.75">
      <c r="A36" s="5" t="s">
        <v>39</v>
      </c>
      <c r="B36" s="6">
        <v>0</v>
      </c>
      <c r="C36" s="6">
        <v>13250</v>
      </c>
      <c r="D36" s="6">
        <v>0</v>
      </c>
      <c r="E36" s="6">
        <f t="shared" si="1"/>
        <v>13250</v>
      </c>
      <c r="F36" s="17">
        <v>15000</v>
      </c>
    </row>
    <row r="37" spans="1:6" ht="13.5" thickBot="1">
      <c r="A37" s="5" t="s">
        <v>18</v>
      </c>
      <c r="B37" s="6">
        <v>0</v>
      </c>
      <c r="C37" s="6">
        <v>0</v>
      </c>
      <c r="D37" s="6">
        <v>0</v>
      </c>
      <c r="E37" s="6">
        <f t="shared" si="1"/>
        <v>0</v>
      </c>
      <c r="F37" s="17">
        <v>4000</v>
      </c>
    </row>
    <row r="38" spans="1:6" s="1" customFormat="1" ht="26.25" customHeight="1" thickBot="1" thickTop="1">
      <c r="A38" s="11" t="s">
        <v>35</v>
      </c>
      <c r="B38" s="12" t="s">
        <v>19</v>
      </c>
      <c r="C38" s="12" t="s">
        <v>26</v>
      </c>
      <c r="D38" s="12" t="s">
        <v>28</v>
      </c>
      <c r="E38" s="12" t="s">
        <v>61</v>
      </c>
      <c r="F38" s="15" t="s">
        <v>68</v>
      </c>
    </row>
    <row r="39" spans="1:6" ht="13.5" thickTop="1">
      <c r="A39" s="5" t="s">
        <v>31</v>
      </c>
      <c r="B39" s="6">
        <v>0</v>
      </c>
      <c r="C39" s="6">
        <v>0</v>
      </c>
      <c r="D39" s="6">
        <v>0</v>
      </c>
      <c r="E39" s="6">
        <f t="shared" si="1"/>
        <v>0</v>
      </c>
      <c r="F39" s="17">
        <v>0</v>
      </c>
    </row>
    <row r="40" spans="1:6" ht="12.75">
      <c r="A40" s="13" t="s">
        <v>42</v>
      </c>
      <c r="B40" s="10">
        <v>0</v>
      </c>
      <c r="C40" s="10">
        <v>1195</v>
      </c>
      <c r="D40" s="10">
        <v>0</v>
      </c>
      <c r="E40" s="6">
        <f t="shared" si="1"/>
        <v>1195</v>
      </c>
      <c r="F40" s="16">
        <v>2000</v>
      </c>
    </row>
    <row r="41" spans="1:6" ht="12.75">
      <c r="A41" s="13" t="s">
        <v>43</v>
      </c>
      <c r="B41" s="10">
        <v>0</v>
      </c>
      <c r="C41" s="10">
        <v>717.7</v>
      </c>
      <c r="D41" s="10">
        <v>0</v>
      </c>
      <c r="E41" s="6">
        <f t="shared" si="1"/>
        <v>717.7</v>
      </c>
      <c r="F41" s="16">
        <v>700</v>
      </c>
    </row>
    <row r="42" spans="1:6" ht="12.75">
      <c r="A42" s="13" t="s">
        <v>44</v>
      </c>
      <c r="B42" s="10">
        <v>0</v>
      </c>
      <c r="C42" s="10">
        <v>750</v>
      </c>
      <c r="D42" s="10">
        <v>0</v>
      </c>
      <c r="E42" s="6">
        <f t="shared" si="1"/>
        <v>750</v>
      </c>
      <c r="F42" s="16">
        <v>750</v>
      </c>
    </row>
    <row r="43" spans="1:6" ht="12.75">
      <c r="A43" s="13" t="s">
        <v>45</v>
      </c>
      <c r="B43" s="10">
        <v>0</v>
      </c>
      <c r="C43" s="10">
        <v>1188</v>
      </c>
      <c r="D43" s="10">
        <v>0</v>
      </c>
      <c r="E43" s="6">
        <f t="shared" si="1"/>
        <v>1188</v>
      </c>
      <c r="F43" s="16">
        <v>1200</v>
      </c>
    </row>
    <row r="44" spans="1:6" ht="12.75">
      <c r="A44" s="13" t="s">
        <v>46</v>
      </c>
      <c r="B44" s="10">
        <v>0</v>
      </c>
      <c r="C44" s="10">
        <v>250</v>
      </c>
      <c r="D44" s="10">
        <v>0</v>
      </c>
      <c r="E44" s="6">
        <f t="shared" si="1"/>
        <v>250</v>
      </c>
      <c r="F44" s="16">
        <v>250</v>
      </c>
    </row>
    <row r="45" spans="1:6" ht="12.75">
      <c r="A45" s="13" t="s">
        <v>47</v>
      </c>
      <c r="B45" s="10">
        <v>0</v>
      </c>
      <c r="C45" s="10">
        <v>232.5</v>
      </c>
      <c r="D45" s="10">
        <v>0</v>
      </c>
      <c r="E45" s="6">
        <f t="shared" si="1"/>
        <v>232.5</v>
      </c>
      <c r="F45" s="16">
        <v>250</v>
      </c>
    </row>
    <row r="46" spans="1:6" ht="12.75">
      <c r="A46" s="13" t="s">
        <v>48</v>
      </c>
      <c r="B46" s="10">
        <v>0</v>
      </c>
      <c r="C46" s="10">
        <v>380.5</v>
      </c>
      <c r="D46" s="10">
        <v>0</v>
      </c>
      <c r="E46" s="6">
        <f t="shared" si="1"/>
        <v>380.5</v>
      </c>
      <c r="F46" s="16">
        <v>400</v>
      </c>
    </row>
    <row r="47" spans="1:6" ht="12.75">
      <c r="A47" s="13" t="s">
        <v>60</v>
      </c>
      <c r="B47" s="10">
        <v>0</v>
      </c>
      <c r="C47" s="10">
        <v>18950.59</v>
      </c>
      <c r="D47" s="10">
        <v>0</v>
      </c>
      <c r="E47" s="6">
        <f t="shared" si="1"/>
        <v>18950.59</v>
      </c>
      <c r="F47" s="16">
        <v>20000</v>
      </c>
    </row>
    <row r="48" spans="1:6" ht="12.75">
      <c r="A48" s="14" t="s">
        <v>49</v>
      </c>
      <c r="B48" s="10">
        <v>0</v>
      </c>
      <c r="C48" s="6">
        <v>79.96</v>
      </c>
      <c r="D48" s="10">
        <v>0</v>
      </c>
      <c r="E48" s="6">
        <f t="shared" si="1"/>
        <v>79.96</v>
      </c>
      <c r="F48" s="17">
        <v>100</v>
      </c>
    </row>
    <row r="49" spans="1:6" ht="12.75">
      <c r="A49" s="14" t="s">
        <v>50</v>
      </c>
      <c r="B49" s="10">
        <v>0</v>
      </c>
      <c r="C49" s="6">
        <v>13157.5</v>
      </c>
      <c r="D49" s="10">
        <v>0</v>
      </c>
      <c r="E49" s="6">
        <f t="shared" si="1"/>
        <v>13157.5</v>
      </c>
      <c r="F49" s="17">
        <v>13000</v>
      </c>
    </row>
    <row r="50" spans="1:6" ht="12.75">
      <c r="A50" s="14" t="s">
        <v>51</v>
      </c>
      <c r="B50" s="10">
        <v>0</v>
      </c>
      <c r="C50" s="6">
        <v>1375.8</v>
      </c>
      <c r="D50" s="10">
        <v>0</v>
      </c>
      <c r="E50" s="6">
        <f t="shared" si="1"/>
        <v>1375.8</v>
      </c>
      <c r="F50" s="17">
        <v>1400</v>
      </c>
    </row>
    <row r="51" spans="1:6" ht="12.75">
      <c r="A51" s="5" t="s">
        <v>13</v>
      </c>
      <c r="B51" s="6">
        <v>1000</v>
      </c>
      <c r="C51" s="6">
        <v>300</v>
      </c>
      <c r="D51" s="10">
        <v>0</v>
      </c>
      <c r="E51" s="6">
        <f t="shared" si="1"/>
        <v>300</v>
      </c>
      <c r="F51" s="17">
        <v>1000</v>
      </c>
    </row>
    <row r="52" spans="1:6" ht="12.75">
      <c r="A52" s="5" t="s">
        <v>14</v>
      </c>
      <c r="B52" s="6">
        <v>300</v>
      </c>
      <c r="C52" s="6">
        <v>55.44</v>
      </c>
      <c r="D52" s="6">
        <v>0</v>
      </c>
      <c r="E52" s="6">
        <f t="shared" si="1"/>
        <v>55.44</v>
      </c>
      <c r="F52" s="17">
        <v>300</v>
      </c>
    </row>
    <row r="53" spans="1:6" ht="12.75">
      <c r="A53" s="5" t="s">
        <v>30</v>
      </c>
      <c r="B53" s="6">
        <v>1000</v>
      </c>
      <c r="C53" s="6">
        <v>1557</v>
      </c>
      <c r="D53" s="6">
        <v>0</v>
      </c>
      <c r="E53" s="6">
        <f t="shared" si="1"/>
        <v>1557</v>
      </c>
      <c r="F53" s="17">
        <v>1750</v>
      </c>
    </row>
    <row r="54" spans="1:6" ht="12.75">
      <c r="A54" s="5" t="s">
        <v>15</v>
      </c>
      <c r="B54" s="6">
        <v>1000</v>
      </c>
      <c r="C54" s="6">
        <v>852.53</v>
      </c>
      <c r="D54" s="6">
        <v>0</v>
      </c>
      <c r="E54" s="6">
        <f t="shared" si="1"/>
        <v>852.53</v>
      </c>
      <c r="F54" s="17">
        <v>1000</v>
      </c>
    </row>
    <row r="55" spans="1:6" ht="12.75">
      <c r="A55" s="5" t="s">
        <v>4</v>
      </c>
      <c r="B55" s="6">
        <v>50000</v>
      </c>
      <c r="C55" s="6">
        <v>33142.64</v>
      </c>
      <c r="D55" s="6">
        <v>32000</v>
      </c>
      <c r="E55" s="6">
        <f t="shared" si="1"/>
        <v>65142.64</v>
      </c>
      <c r="F55" s="17">
        <v>0</v>
      </c>
    </row>
    <row r="56" spans="1:6" ht="12.75">
      <c r="A56" s="5" t="s">
        <v>16</v>
      </c>
      <c r="B56" s="6">
        <v>700</v>
      </c>
      <c r="C56" s="6">
        <v>532.86</v>
      </c>
      <c r="D56" s="6">
        <v>0</v>
      </c>
      <c r="E56" s="6">
        <f t="shared" si="1"/>
        <v>532.86</v>
      </c>
      <c r="F56" s="17">
        <v>700</v>
      </c>
    </row>
    <row r="57" spans="1:6" ht="12.75">
      <c r="A57" s="5" t="s">
        <v>5</v>
      </c>
      <c r="B57" s="6">
        <v>2500</v>
      </c>
      <c r="C57" s="6">
        <v>0</v>
      </c>
      <c r="D57" s="6">
        <v>0</v>
      </c>
      <c r="E57" s="6">
        <f t="shared" si="1"/>
        <v>0</v>
      </c>
      <c r="F57" s="17">
        <v>1000</v>
      </c>
    </row>
    <row r="58" spans="1:6" ht="12.75">
      <c r="A58" s="5" t="s">
        <v>66</v>
      </c>
      <c r="B58" s="6">
        <v>2800</v>
      </c>
      <c r="C58" s="6">
        <v>677.76</v>
      </c>
      <c r="D58" s="6">
        <v>0</v>
      </c>
      <c r="E58" s="6">
        <f t="shared" si="1"/>
        <v>677.76</v>
      </c>
      <c r="F58" s="17">
        <v>1000</v>
      </c>
    </row>
    <row r="59" spans="1:6" s="3" customFormat="1" ht="12.75">
      <c r="A59" s="7" t="s">
        <v>21</v>
      </c>
      <c r="B59" s="8">
        <f>SUM(B6:B58)</f>
        <v>196300</v>
      </c>
      <c r="C59" s="8">
        <f>SUM(C6:C58)</f>
        <v>282194.94999999995</v>
      </c>
      <c r="D59" s="8">
        <f>SUM(D6:D58)</f>
        <v>32000</v>
      </c>
      <c r="E59" s="8">
        <f>SUM(E6:E58)</f>
        <v>314194.94999999995</v>
      </c>
      <c r="F59" s="18">
        <f>SUM(F6:F58)</f>
        <v>281565</v>
      </c>
    </row>
    <row r="60" ht="13.5" thickBot="1"/>
    <row r="61" spans="1:6" s="1" customFormat="1" ht="26.25" customHeight="1" thickBot="1" thickTop="1">
      <c r="A61" s="11" t="s">
        <v>34</v>
      </c>
      <c r="B61" s="12" t="s">
        <v>19</v>
      </c>
      <c r="C61" s="12" t="s">
        <v>26</v>
      </c>
      <c r="D61" s="12" t="s">
        <v>28</v>
      </c>
      <c r="E61" s="12" t="s">
        <v>61</v>
      </c>
      <c r="F61" s="15" t="s">
        <v>68</v>
      </c>
    </row>
    <row r="62" spans="1:6" ht="13.5" thickTop="1">
      <c r="A62" s="9" t="s">
        <v>58</v>
      </c>
      <c r="B62" s="10">
        <v>6000</v>
      </c>
      <c r="C62" s="10">
        <v>3585.75</v>
      </c>
      <c r="D62" s="10">
        <v>0</v>
      </c>
      <c r="E62" s="10">
        <v>3585.75</v>
      </c>
      <c r="F62" s="16">
        <v>3500</v>
      </c>
    </row>
    <row r="63" spans="1:6" ht="12.75">
      <c r="A63" s="13" t="s">
        <v>56</v>
      </c>
      <c r="B63" s="2">
        <v>0</v>
      </c>
      <c r="C63" s="10">
        <v>79250.36</v>
      </c>
      <c r="D63" s="10">
        <v>0</v>
      </c>
      <c r="E63" s="10">
        <f>C63+D63</f>
        <v>79250.36</v>
      </c>
      <c r="F63" s="16">
        <v>79000</v>
      </c>
    </row>
    <row r="64" spans="1:6" ht="12.75">
      <c r="A64" s="5" t="s">
        <v>0</v>
      </c>
      <c r="B64" s="6">
        <v>1200</v>
      </c>
      <c r="C64" s="6">
        <v>0</v>
      </c>
      <c r="D64" s="6">
        <v>0</v>
      </c>
      <c r="E64" s="6">
        <f aca="true" t="shared" si="2" ref="E64:E76">C64+D64</f>
        <v>0</v>
      </c>
      <c r="F64" s="17">
        <v>1250</v>
      </c>
    </row>
    <row r="65" spans="1:6" ht="12.75">
      <c r="A65" s="5" t="s">
        <v>3</v>
      </c>
      <c r="B65" s="6">
        <v>50000</v>
      </c>
      <c r="C65" s="6">
        <v>37625</v>
      </c>
      <c r="D65" s="6">
        <v>0</v>
      </c>
      <c r="E65" s="6">
        <f t="shared" si="2"/>
        <v>37625</v>
      </c>
      <c r="F65" s="17">
        <v>30000</v>
      </c>
    </row>
    <row r="66" spans="1:6" ht="12.75">
      <c r="A66" s="5" t="s">
        <v>41</v>
      </c>
      <c r="B66" s="6">
        <v>1000</v>
      </c>
      <c r="C66" s="6">
        <v>1070</v>
      </c>
      <c r="D66" s="6">
        <v>0</v>
      </c>
      <c r="E66" s="6">
        <f t="shared" si="2"/>
        <v>1070</v>
      </c>
      <c r="F66" s="17">
        <v>0</v>
      </c>
    </row>
    <row r="67" spans="1:6" ht="12.75">
      <c r="A67" s="5" t="s">
        <v>23</v>
      </c>
      <c r="B67" s="6">
        <v>0</v>
      </c>
      <c r="C67" s="6">
        <v>0</v>
      </c>
      <c r="D67" s="6">
        <v>0</v>
      </c>
      <c r="E67" s="6">
        <f t="shared" si="2"/>
        <v>0</v>
      </c>
      <c r="F67" s="17">
        <v>0</v>
      </c>
    </row>
    <row r="68" spans="1:6" ht="12.75">
      <c r="A68" s="5" t="s">
        <v>24</v>
      </c>
      <c r="B68" s="6">
        <v>0</v>
      </c>
      <c r="C68" s="6">
        <v>0</v>
      </c>
      <c r="D68" s="6">
        <v>0</v>
      </c>
      <c r="E68" s="6">
        <f t="shared" si="2"/>
        <v>0</v>
      </c>
      <c r="F68" s="17">
        <v>0</v>
      </c>
    </row>
    <row r="69" spans="1:6" ht="12.75">
      <c r="A69" s="5" t="s">
        <v>1</v>
      </c>
      <c r="B69" s="6">
        <v>6000</v>
      </c>
      <c r="C69" s="6">
        <v>5361.54</v>
      </c>
      <c r="D69" s="6">
        <v>0</v>
      </c>
      <c r="E69" s="6">
        <v>5361.54</v>
      </c>
      <c r="F69" s="17">
        <v>6000</v>
      </c>
    </row>
    <row r="70" spans="1:6" ht="12.75">
      <c r="A70" s="5" t="s">
        <v>2</v>
      </c>
      <c r="B70" s="6">
        <v>17000</v>
      </c>
      <c r="C70" s="6">
        <v>19410</v>
      </c>
      <c r="D70" s="6">
        <v>0</v>
      </c>
      <c r="E70" s="6">
        <f t="shared" si="2"/>
        <v>19410</v>
      </c>
      <c r="F70" s="17">
        <v>25000</v>
      </c>
    </row>
    <row r="71" spans="1:6" ht="12.75">
      <c r="A71" s="5" t="s">
        <v>36</v>
      </c>
      <c r="B71" s="6">
        <v>46000</v>
      </c>
      <c r="C71" s="6">
        <v>58801</v>
      </c>
      <c r="D71" s="6">
        <v>0</v>
      </c>
      <c r="E71" s="6">
        <f t="shared" si="2"/>
        <v>58801</v>
      </c>
      <c r="F71" s="17">
        <v>60000</v>
      </c>
    </row>
    <row r="72" spans="1:6" ht="12.75">
      <c r="A72" s="5" t="s">
        <v>59</v>
      </c>
      <c r="B72" s="6">
        <v>15000</v>
      </c>
      <c r="C72" s="6">
        <v>18702.13</v>
      </c>
      <c r="D72" s="6">
        <v>0</v>
      </c>
      <c r="E72" s="6">
        <v>18702.13</v>
      </c>
      <c r="F72" s="17">
        <v>18000</v>
      </c>
    </row>
    <row r="73" spans="1:6" ht="12.75">
      <c r="A73" s="14" t="s">
        <v>56</v>
      </c>
      <c r="B73" s="2">
        <v>0</v>
      </c>
      <c r="C73" s="6">
        <v>55894</v>
      </c>
      <c r="D73" s="6">
        <v>0</v>
      </c>
      <c r="E73" s="6">
        <f t="shared" si="2"/>
        <v>55894</v>
      </c>
      <c r="F73" s="17">
        <v>55000</v>
      </c>
    </row>
    <row r="74" spans="1:6" ht="12.75">
      <c r="A74" s="5" t="s">
        <v>4</v>
      </c>
      <c r="B74" s="6">
        <v>53000</v>
      </c>
      <c r="C74" s="6">
        <v>70415</v>
      </c>
      <c r="D74" s="6">
        <v>0</v>
      </c>
      <c r="E74" s="6">
        <f t="shared" si="2"/>
        <v>70415</v>
      </c>
      <c r="F74" s="17">
        <v>0</v>
      </c>
    </row>
    <row r="75" spans="1:6" ht="12.75">
      <c r="A75" s="5" t="s">
        <v>5</v>
      </c>
      <c r="B75" s="6">
        <v>0</v>
      </c>
      <c r="C75" s="6">
        <v>0</v>
      </c>
      <c r="D75" s="6">
        <v>0</v>
      </c>
      <c r="E75" s="6">
        <f t="shared" si="2"/>
        <v>0</v>
      </c>
      <c r="F75" s="17">
        <v>0</v>
      </c>
    </row>
    <row r="76" spans="1:6" ht="12.75">
      <c r="A76" s="5" t="s">
        <v>6</v>
      </c>
      <c r="B76" s="6">
        <v>0</v>
      </c>
      <c r="C76" s="6">
        <v>0</v>
      </c>
      <c r="D76" s="6">
        <v>0</v>
      </c>
      <c r="E76" s="6">
        <f t="shared" si="2"/>
        <v>0</v>
      </c>
      <c r="F76" s="17">
        <v>0</v>
      </c>
    </row>
    <row r="77" spans="1:6" s="3" customFormat="1" ht="12.75">
      <c r="A77" s="7" t="s">
        <v>22</v>
      </c>
      <c r="B77" s="8">
        <f>SUM(B62:B76)</f>
        <v>195200</v>
      </c>
      <c r="C77" s="8">
        <f>SUM(C62:C76)</f>
        <v>350114.78</v>
      </c>
      <c r="D77" s="8">
        <f>SUM(D62:D76)</f>
        <v>0</v>
      </c>
      <c r="E77" s="8">
        <f>SUM(E62:E76)</f>
        <v>350114.78</v>
      </c>
      <c r="F77" s="18">
        <f>SUM(F62:F76)</f>
        <v>277750</v>
      </c>
    </row>
    <row r="78" spans="1:6" s="3" customFormat="1" ht="12.75">
      <c r="A78" s="19"/>
      <c r="B78" s="20"/>
      <c r="C78" s="20"/>
      <c r="D78" s="20"/>
      <c r="E78" s="20"/>
      <c r="F78" s="21"/>
    </row>
    <row r="79" spans="1:6" s="3" customFormat="1" ht="12.75">
      <c r="A79" s="7" t="s">
        <v>65</v>
      </c>
      <c r="B79" s="22">
        <f>B77-B59</f>
        <v>-1100</v>
      </c>
      <c r="C79" s="8">
        <f>C77-C59</f>
        <v>67919.83000000007</v>
      </c>
      <c r="D79" s="8"/>
      <c r="E79" s="8">
        <f>E77-E59</f>
        <v>35919.830000000075</v>
      </c>
      <c r="F79" s="23">
        <f>F77-F59</f>
        <v>-3815</v>
      </c>
    </row>
    <row r="81" spans="1:6" ht="50.25" customHeight="1">
      <c r="A81" s="24" t="s">
        <v>62</v>
      </c>
      <c r="B81" s="24"/>
      <c r="C81" s="24"/>
      <c r="D81" s="24"/>
      <c r="E81" s="24"/>
      <c r="F81" s="24"/>
    </row>
    <row r="83" spans="1:6" ht="24" customHeight="1">
      <c r="A83" s="24" t="s">
        <v>67</v>
      </c>
      <c r="B83" s="25"/>
      <c r="C83" s="25"/>
      <c r="D83" s="25"/>
      <c r="E83" s="25"/>
      <c r="F83" s="25"/>
    </row>
  </sheetData>
  <mergeCells count="5">
    <mergeCell ref="A83:F83"/>
    <mergeCell ref="A81:F81"/>
    <mergeCell ref="A1:F1"/>
    <mergeCell ref="A2:F2"/>
    <mergeCell ref="A3:F3"/>
  </mergeCells>
  <printOptions horizontalCentered="1"/>
  <pageMargins left="0.25" right="0.25" top="0.5" bottom="0.5" header="0.5" footer="0.5"/>
  <pageSetup horizontalDpi="600" verticalDpi="600" orientation="landscape" r:id="rId1"/>
  <headerFooter alignWithMargins="0">
    <oddFooter>&amp;LPage &amp;P</oddFooter>
  </headerFooter>
  <rowBreaks count="2" manualBreakCount="2">
    <brk id="37" max="6" man="1"/>
    <brk id="6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Santa Cruz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clk001</dc:creator>
  <cp:keywords/>
  <dc:description/>
  <cp:lastModifiedBy>clk001</cp:lastModifiedBy>
  <cp:lastPrinted>2007-08-31T16:13:38Z</cp:lastPrinted>
  <dcterms:created xsi:type="dcterms:W3CDTF">2007-07-11T16:33:49Z</dcterms:created>
  <dcterms:modified xsi:type="dcterms:W3CDTF">2008-02-26T19:53:33Z</dcterms:modified>
  <cp:category/>
  <cp:version/>
  <cp:contentType/>
  <cp:contentStatus/>
</cp:coreProperties>
</file>